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3\Заринское Бюджет на 2023-2025\"/>
    </mc:Choice>
  </mc:AlternateContent>
  <xr:revisionPtr revIDLastSave="0" documentId="13_ncr:1_{E259B7A1-86BD-40AD-B5DE-E6074C7202A7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№9'!$A$14:$AMJ$53</definedName>
    <definedName name="_xlnm.Print_Titles" localSheetId="0">'Приложение №9'!$13:$13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1" i="1" l="1"/>
  <c r="O50" i="1" s="1"/>
  <c r="O49" i="1" s="1"/>
  <c r="N51" i="1"/>
  <c r="N50" i="1" s="1"/>
  <c r="N49" i="1" s="1"/>
  <c r="M51" i="1"/>
  <c r="M50" i="1" s="1"/>
  <c r="M49" i="1" s="1"/>
  <c r="L51" i="1"/>
  <c r="L50" i="1" s="1"/>
  <c r="L49" i="1" s="1"/>
  <c r="K51" i="1"/>
  <c r="J51" i="1"/>
  <c r="J50" i="1" s="1"/>
  <c r="J49" i="1" s="1"/>
  <c r="K50" i="1"/>
  <c r="K49" i="1" s="1"/>
  <c r="O47" i="1"/>
  <c r="O46" i="1" s="1"/>
  <c r="N47" i="1"/>
  <c r="N46" i="1" s="1"/>
  <c r="M47" i="1"/>
  <c r="L47" i="1"/>
  <c r="L46" i="1" s="1"/>
  <c r="K47" i="1"/>
  <c r="K46" i="1" s="1"/>
  <c r="J47" i="1"/>
  <c r="J46" i="1" s="1"/>
  <c r="M46" i="1"/>
  <c r="O44" i="1"/>
  <c r="O43" i="1" s="1"/>
  <c r="N44" i="1"/>
  <c r="M44" i="1"/>
  <c r="M43" i="1" s="1"/>
  <c r="M42" i="1" s="1"/>
  <c r="L44" i="1"/>
  <c r="L43" i="1" s="1"/>
  <c r="K44" i="1"/>
  <c r="K43" i="1" s="1"/>
  <c r="J44" i="1"/>
  <c r="J43" i="1" s="1"/>
  <c r="N43" i="1"/>
  <c r="O40" i="1"/>
  <c r="O39" i="1" s="1"/>
  <c r="O38" i="1" s="1"/>
  <c r="N40" i="1"/>
  <c r="N39" i="1" s="1"/>
  <c r="N38" i="1" s="1"/>
  <c r="M40" i="1"/>
  <c r="L40" i="1"/>
  <c r="K40" i="1"/>
  <c r="K39" i="1" s="1"/>
  <c r="K38" i="1" s="1"/>
  <c r="J40" i="1"/>
  <c r="J39" i="1" s="1"/>
  <c r="J38" i="1" s="1"/>
  <c r="M39" i="1"/>
  <c r="M38" i="1" s="1"/>
  <c r="L39" i="1"/>
  <c r="L38" i="1" s="1"/>
  <c r="O36" i="1"/>
  <c r="O35" i="1" s="1"/>
  <c r="N36" i="1"/>
  <c r="N35" i="1" s="1"/>
  <c r="M36" i="1"/>
  <c r="M35" i="1" s="1"/>
  <c r="L36" i="1"/>
  <c r="L35" i="1" s="1"/>
  <c r="K36" i="1"/>
  <c r="K35" i="1" s="1"/>
  <c r="J36" i="1"/>
  <c r="J35" i="1" s="1"/>
  <c r="O33" i="1"/>
  <c r="N33" i="1"/>
  <c r="M33" i="1"/>
  <c r="L33" i="1"/>
  <c r="K33" i="1"/>
  <c r="J33" i="1"/>
  <c r="O31" i="1"/>
  <c r="O30" i="1" s="1"/>
  <c r="O29" i="1" s="1"/>
  <c r="N31" i="1"/>
  <c r="N30" i="1" s="1"/>
  <c r="N29" i="1" s="1"/>
  <c r="M31" i="1"/>
  <c r="M30" i="1" s="1"/>
  <c r="M29" i="1" s="1"/>
  <c r="L31" i="1"/>
  <c r="L30" i="1" s="1"/>
  <c r="L29" i="1" s="1"/>
  <c r="K31" i="1"/>
  <c r="K30" i="1" s="1"/>
  <c r="K29" i="1" s="1"/>
  <c r="J31" i="1"/>
  <c r="J30" i="1" s="1"/>
  <c r="J29" i="1" s="1"/>
  <c r="O27" i="1"/>
  <c r="O26" i="1" s="1"/>
  <c r="O25" i="1" s="1"/>
  <c r="N27" i="1"/>
  <c r="N26" i="1" s="1"/>
  <c r="N25" i="1" s="1"/>
  <c r="M27" i="1"/>
  <c r="M26" i="1" s="1"/>
  <c r="M25" i="1" s="1"/>
  <c r="L27" i="1"/>
  <c r="L26" i="1" s="1"/>
  <c r="L25" i="1" s="1"/>
  <c r="K27" i="1"/>
  <c r="K26" i="1" s="1"/>
  <c r="K25" i="1" s="1"/>
  <c r="J27" i="1"/>
  <c r="J26" i="1" s="1"/>
  <c r="J25" i="1" s="1"/>
  <c r="O23" i="1"/>
  <c r="N23" i="1"/>
  <c r="M23" i="1"/>
  <c r="L23" i="1"/>
  <c r="K23" i="1"/>
  <c r="J23" i="1"/>
  <c r="O21" i="1"/>
  <c r="N21" i="1"/>
  <c r="M21" i="1"/>
  <c r="L21" i="1"/>
  <c r="K21" i="1"/>
  <c r="J21" i="1"/>
  <c r="O19" i="1"/>
  <c r="N19" i="1"/>
  <c r="M19" i="1"/>
  <c r="L19" i="1"/>
  <c r="K19" i="1"/>
  <c r="J19" i="1"/>
  <c r="L18" i="1" l="1"/>
  <c r="L17" i="1" s="1"/>
  <c r="O18" i="1"/>
  <c r="O17" i="1" s="1"/>
  <c r="K42" i="1"/>
  <c r="M18" i="1"/>
  <c r="M17" i="1" s="1"/>
  <c r="M16" i="1" s="1"/>
  <c r="M15" i="1" s="1"/>
  <c r="M53" i="1" s="1"/>
  <c r="K18" i="1"/>
  <c r="K17" i="1" s="1"/>
  <c r="J42" i="1"/>
  <c r="O42" i="1"/>
  <c r="N18" i="1"/>
  <c r="N17" i="1" s="1"/>
  <c r="J18" i="1"/>
  <c r="J17" i="1" s="1"/>
  <c r="N42" i="1"/>
  <c r="L42" i="1"/>
  <c r="J16" i="1" l="1"/>
  <c r="J15" i="1" s="1"/>
  <c r="J53" i="1" s="1"/>
  <c r="L16" i="1"/>
  <c r="L15" i="1" s="1"/>
  <c r="L53" i="1" s="1"/>
  <c r="O16" i="1"/>
  <c r="O15" i="1" s="1"/>
  <c r="O53" i="1" s="1"/>
  <c r="K16" i="1"/>
  <c r="K15" i="1" s="1"/>
  <c r="K53" i="1" s="1"/>
  <c r="N16" i="1"/>
  <c r="N15" i="1" s="1"/>
  <c r="N53" i="1" s="1"/>
</calcChain>
</file>

<file path=xl/sharedStrings.xml><?xml version="1.0" encoding="utf-8"?>
<sst xmlns="http://schemas.openxmlformats.org/spreadsheetml/2006/main" count="95" uniqueCount="60">
  <si>
    <t>Приложение № 5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</si>
  <si>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</si>
  <si>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</si>
  <si>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</si>
  <si>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</si>
  <si>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</si>
  <si>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</si>
  <si>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</si>
  <si>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</si>
  <si>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</si>
  <si>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</si>
  <si>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</si>
  <si>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</si>
  <si>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</si>
  <si>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</si>
  <si>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</si>
  <si>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</si>
  <si>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</si>
  <si>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</si>
  <si>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</si>
  <si>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</si>
  <si>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</si>
  <si>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</si>
  <si>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</si>
  <si>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</si>
  <si>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</si>
  <si>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</si>
  <si>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</si>
  <si>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</si>
  <si>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</si>
  <si>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</si>
  <si>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</si>
  <si>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</si>
  <si>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</si>
  <si>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</si>
  <si>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</si>
  <si>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</si>
  <si>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</si>
  <si>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</si>
  <si>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</si>
  <si>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 поселений из бюджетов муниципальных районов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</si>
  <si>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</si>
  <si>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</si>
  <si>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</si>
  <si>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</si>
  <si>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</si>
  <si>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</si>
  <si>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Передача полномочий поселения в области культуры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</si>
  <si>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</si>
  <si>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</si>
  <si>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</si>
  <si>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</si>
  <si>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</si>
  <si>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0340300000</t>
  </si>
  <si>
    <t>0340329990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</si>
  <si>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2023 год и на плановый период 2024 и 2025 годов</t>
  </si>
  <si>
    <t>2025 год</t>
  </si>
  <si>
    <t>0319120010</t>
  </si>
  <si>
    <t>Вид расходов</t>
  </si>
  <si>
    <t>к Решению № 51/13 от 15.12.2022 г. Совета Заринского сельского поселения "О бюджете поселения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</si>
</sst>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2" borderId="0" xfId="1" applyFont="1" applyFill="1" applyAlignment="1" applyProtection="1">
      <alignment vertical="center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0" borderId="2" xfId="2" applyNumberFormat="1" applyFont="1" applyBorder="1" applyAlignment="1" applyProtection="1">
      <alignment horizontal="center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1" fontId="2" fillId="0" borderId="4" xfId="1" applyNumberFormat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vertical="top" wrapText="1"/>
      <protection hidden="1"/>
    </xf>
    <xf numFmtId="1" fontId="2" fillId="0" borderId="2" xfId="1" applyNumberFormat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/>
      <protection hidden="1"/>
    </xf>
    <xf numFmtId="4" fontId="2" fillId="0" borderId="2" xfId="1" applyNumberFormat="1" applyFont="1" applyBorder="1" applyAlignment="1" applyProtection="1">
      <alignment horizontal="center"/>
      <protection hidden="1"/>
    </xf>
    <xf numFmtId="4" fontId="2" fillId="2" borderId="2" xfId="1" applyNumberFormat="1" applyFont="1" applyFill="1" applyBorder="1" applyAlignment="1" applyProtection="1">
      <alignment horizontal="center"/>
      <protection hidden="1"/>
    </xf>
    <xf numFmtId="0" fontId="2" fillId="2" borderId="2" xfId="1" applyFont="1" applyFill="1" applyBorder="1" applyAlignment="1" applyProtection="1">
      <alignment vertical="top" wrapText="1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/>
      <protection hidden="1"/>
    </xf>
    <xf numFmtId="0" fontId="2" fillId="0" borderId="6" xfId="1" applyFont="1" applyBorder="1" applyAlignment="1" applyProtection="1">
      <alignment horizontal="center"/>
      <protection hidden="1"/>
    </xf>
    <xf numFmtId="4" fontId="2" fillId="0" borderId="5" xfId="1" applyNumberFormat="1" applyFont="1" applyBorder="1" applyAlignment="1" applyProtection="1">
      <alignment horizontal="center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left" vertical="top" wrapText="1"/>
      <protection hidden="1"/>
    </xf>
    <xf numFmtId="49" fontId="2" fillId="0" borderId="5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0" fontId="2" fillId="2" borderId="0" xfId="1" applyFont="1" applyFill="1" applyAlignment="1" applyProtection="1">
      <alignment horizontal="justify" vertical="top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3"/>
  <sheetViews>
    <sheetView showGridLines="0" tabSelected="1" view="pageBreakPreview" zoomScaleNormal="80" workbookViewId="0">
      <selection activeCell="N11" sqref="N11:N12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6" width="0.21875" style="1" customWidth="1"/>
    <col min="17" max="1024" width="8.88671875" style="1"/>
  </cols>
  <sheetData>
    <row r="1" spans="1:16" ht="22.5" customHeight="1" x14ac:dyDescent="0.3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5"/>
      <c r="O1" s="5" t="s">
        <v>0</v>
      </c>
    </row>
    <row r="2" spans="1:16" ht="13.5" customHeight="1" x14ac:dyDescent="0.3">
      <c r="A2" s="3"/>
      <c r="B2" s="3"/>
      <c r="C2" s="3"/>
      <c r="D2" s="3"/>
      <c r="E2" s="3"/>
      <c r="F2" s="4"/>
      <c r="G2" s="3"/>
      <c r="H2" s="3"/>
      <c r="I2" s="3"/>
      <c r="J2" s="3"/>
      <c r="K2" s="6"/>
      <c r="L2" s="7"/>
      <c r="M2" s="7"/>
      <c r="N2" s="7"/>
      <c r="O2" s="7"/>
      <c r="P2" s="6"/>
    </row>
    <row r="3" spans="1:16" ht="77.45" customHeight="1" x14ac:dyDescent="0.3">
      <c r="A3" s="3"/>
      <c r="B3" s="3"/>
      <c r="C3" s="3"/>
      <c r="D3" s="3"/>
      <c r="E3" s="3"/>
      <c r="F3" s="4"/>
      <c r="G3" s="3"/>
      <c r="H3" s="3"/>
      <c r="I3" s="3"/>
      <c r="J3" s="8"/>
      <c r="K3" s="8"/>
      <c r="L3" s="7"/>
      <c r="M3" s="39" t="s">
        <v>59</v>
      </c>
      <c r="N3" s="39"/>
      <c r="O3" s="39"/>
    </row>
    <row r="4" spans="1:16" ht="26.25" customHeight="1" x14ac:dyDescent="0.3">
      <c r="A4" s="40" t="s">
        <v>55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ht="20.25" customHeight="1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6" ht="19.5" customHeight="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9.5" customHeight="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6" ht="19.5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19.5" customHeight="1" x14ac:dyDescent="0.3">
      <c r="A9" s="41" t="s">
        <v>1</v>
      </c>
      <c r="B9" s="41" t="s">
        <v>2</v>
      </c>
      <c r="C9" s="41" t="s">
        <v>3</v>
      </c>
      <c r="D9" s="41"/>
      <c r="E9" s="41"/>
      <c r="F9" s="41"/>
      <c r="G9" s="41"/>
      <c r="H9" s="41"/>
      <c r="I9" s="41"/>
      <c r="J9" s="42" t="s">
        <v>4</v>
      </c>
      <c r="K9" s="42"/>
      <c r="L9" s="42"/>
      <c r="M9" s="42"/>
      <c r="N9" s="42"/>
      <c r="O9" s="42"/>
    </row>
    <row r="10" spans="1:16" ht="78.75" customHeight="1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 t="s">
        <v>5</v>
      </c>
      <c r="K10" s="41"/>
      <c r="L10" s="41" t="s">
        <v>6</v>
      </c>
      <c r="M10" s="41"/>
      <c r="N10" s="41" t="s">
        <v>56</v>
      </c>
      <c r="O10" s="41"/>
    </row>
    <row r="11" spans="1:16" ht="42.75" customHeight="1" x14ac:dyDescent="0.3">
      <c r="A11" s="41"/>
      <c r="B11" s="41"/>
      <c r="C11" s="41"/>
      <c r="D11" s="41"/>
      <c r="E11" s="41"/>
      <c r="F11" s="41"/>
      <c r="G11" s="41"/>
      <c r="H11" s="41"/>
      <c r="I11" s="41"/>
      <c r="J11" s="43" t="s">
        <v>7</v>
      </c>
      <c r="K11" s="43" t="s">
        <v>8</v>
      </c>
      <c r="L11" s="43" t="s">
        <v>7</v>
      </c>
      <c r="M11" s="43" t="s">
        <v>9</v>
      </c>
      <c r="N11" s="43" t="s">
        <v>7</v>
      </c>
      <c r="O11" s="43" t="s">
        <v>9</v>
      </c>
    </row>
    <row r="12" spans="1:16" ht="85.5" customHeight="1" x14ac:dyDescent="0.3">
      <c r="A12" s="41"/>
      <c r="B12" s="41"/>
      <c r="C12" s="41" t="s">
        <v>10</v>
      </c>
      <c r="D12" s="41"/>
      <c r="E12" s="41"/>
      <c r="F12" s="41"/>
      <c r="G12" s="41"/>
      <c r="H12" s="41"/>
      <c r="I12" s="10" t="s">
        <v>58</v>
      </c>
      <c r="J12" s="43"/>
      <c r="K12" s="43"/>
      <c r="L12" s="43"/>
      <c r="M12" s="43"/>
      <c r="N12" s="43"/>
      <c r="O12" s="43"/>
    </row>
    <row r="13" spans="1:16" ht="19.5" customHeight="1" x14ac:dyDescent="0.3">
      <c r="A13" s="10">
        <v>1</v>
      </c>
      <c r="B13" s="11">
        <v>2</v>
      </c>
      <c r="C13" s="10"/>
      <c r="D13" s="10"/>
      <c r="E13" s="12">
        <v>3</v>
      </c>
      <c r="F13" s="10"/>
      <c r="G13" s="10"/>
      <c r="H13" s="10"/>
      <c r="I13" s="10">
        <v>4</v>
      </c>
      <c r="J13" s="10">
        <v>5</v>
      </c>
      <c r="K13" s="10">
        <v>6</v>
      </c>
      <c r="L13" s="10">
        <v>7</v>
      </c>
      <c r="M13" s="10">
        <v>8</v>
      </c>
      <c r="N13" s="10">
        <v>9</v>
      </c>
      <c r="O13" s="10">
        <v>10</v>
      </c>
    </row>
    <row r="14" spans="1:16" ht="19.5" customHeight="1" x14ac:dyDescent="0.3">
      <c r="A14" s="10"/>
      <c r="B14" s="11"/>
      <c r="C14" s="10"/>
      <c r="D14" s="10"/>
      <c r="E14" s="12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6" ht="75" customHeight="1" x14ac:dyDescent="0.3">
      <c r="A15" s="10">
        <v>1</v>
      </c>
      <c r="B15" s="13" t="s">
        <v>11</v>
      </c>
      <c r="C15" s="38" t="s">
        <v>12</v>
      </c>
      <c r="D15" s="38"/>
      <c r="E15" s="38"/>
      <c r="F15" s="38"/>
      <c r="G15" s="38"/>
      <c r="H15" s="38"/>
      <c r="I15" s="14"/>
      <c r="J15" s="15">
        <f t="shared" ref="J15:O15" si="0">J16+J49</f>
        <v>7000740.21</v>
      </c>
      <c r="K15" s="15">
        <f t="shared" si="0"/>
        <v>3126173.12</v>
      </c>
      <c r="L15" s="15">
        <f t="shared" si="0"/>
        <v>6727209.6299999999</v>
      </c>
      <c r="M15" s="15">
        <f t="shared" si="0"/>
        <v>3131865.12</v>
      </c>
      <c r="N15" s="15">
        <f t="shared" si="0"/>
        <v>6671063.25</v>
      </c>
      <c r="O15" s="15">
        <f t="shared" si="0"/>
        <v>3136540.12</v>
      </c>
    </row>
    <row r="16" spans="1:16" ht="80.25" customHeight="1" x14ac:dyDescent="0.3">
      <c r="A16" s="10"/>
      <c r="B16" s="13" t="s">
        <v>13</v>
      </c>
      <c r="C16" s="38" t="s">
        <v>14</v>
      </c>
      <c r="D16" s="38"/>
      <c r="E16" s="38"/>
      <c r="F16" s="38"/>
      <c r="G16" s="38"/>
      <c r="H16" s="38"/>
      <c r="I16" s="14"/>
      <c r="J16" s="15">
        <f t="shared" ref="J16:O16" si="1">J17+J25+J29+J33+J42+J38+J35</f>
        <v>6431850.21</v>
      </c>
      <c r="K16" s="15">
        <f t="shared" si="1"/>
        <v>3126173.12</v>
      </c>
      <c r="L16" s="15">
        <f t="shared" si="1"/>
        <v>6114759.6299999999</v>
      </c>
      <c r="M16" s="15">
        <f t="shared" si="1"/>
        <v>3131865.12</v>
      </c>
      <c r="N16" s="15">
        <f t="shared" si="1"/>
        <v>6035573.25</v>
      </c>
      <c r="O16" s="15">
        <f t="shared" si="1"/>
        <v>3136540.12</v>
      </c>
    </row>
    <row r="17" spans="1:15" ht="56.25" customHeight="1" x14ac:dyDescent="0.3">
      <c r="A17" s="10"/>
      <c r="B17" s="13" t="s">
        <v>15</v>
      </c>
      <c r="C17" s="38" t="s">
        <v>16</v>
      </c>
      <c r="D17" s="38"/>
      <c r="E17" s="38"/>
      <c r="F17" s="38"/>
      <c r="G17" s="38"/>
      <c r="H17" s="38"/>
      <c r="I17" s="14"/>
      <c r="J17" s="15">
        <f t="shared" ref="J17:O17" si="2">J18</f>
        <v>1141285.83</v>
      </c>
      <c r="K17" s="15">
        <f t="shared" si="2"/>
        <v>0</v>
      </c>
      <c r="L17" s="15">
        <f t="shared" si="2"/>
        <v>1134060.7</v>
      </c>
      <c r="M17" s="15">
        <f t="shared" si="2"/>
        <v>0</v>
      </c>
      <c r="N17" s="15">
        <f t="shared" si="2"/>
        <v>1139021.68</v>
      </c>
      <c r="O17" s="15">
        <f t="shared" si="2"/>
        <v>0</v>
      </c>
    </row>
    <row r="18" spans="1:15" ht="37.5" customHeight="1" x14ac:dyDescent="0.3">
      <c r="A18" s="16"/>
      <c r="B18" s="17" t="s">
        <v>17</v>
      </c>
      <c r="C18" s="38" t="s">
        <v>18</v>
      </c>
      <c r="D18" s="38"/>
      <c r="E18" s="38"/>
      <c r="F18" s="38"/>
      <c r="G18" s="38"/>
      <c r="H18" s="38"/>
      <c r="I18" s="18"/>
      <c r="J18" s="19">
        <f t="shared" ref="J18:O18" si="3">J19+J21+J23</f>
        <v>1141285.83</v>
      </c>
      <c r="K18" s="19">
        <f t="shared" si="3"/>
        <v>0</v>
      </c>
      <c r="L18" s="19">
        <f t="shared" si="3"/>
        <v>1134060.7</v>
      </c>
      <c r="M18" s="19">
        <f t="shared" si="3"/>
        <v>0</v>
      </c>
      <c r="N18" s="19">
        <f t="shared" si="3"/>
        <v>1139021.68</v>
      </c>
      <c r="O18" s="19">
        <f t="shared" si="3"/>
        <v>0</v>
      </c>
    </row>
    <row r="19" spans="1:15" ht="112.5" customHeight="1" x14ac:dyDescent="0.3">
      <c r="A19" s="16"/>
      <c r="B19" s="13" t="s">
        <v>19</v>
      </c>
      <c r="C19" s="38" t="s">
        <v>18</v>
      </c>
      <c r="D19" s="38"/>
      <c r="E19" s="38"/>
      <c r="F19" s="38"/>
      <c r="G19" s="38"/>
      <c r="H19" s="38"/>
      <c r="I19" s="18">
        <v>100</v>
      </c>
      <c r="J19" s="15">
        <f t="shared" ref="J19:O19" si="4">J20</f>
        <v>891684.83</v>
      </c>
      <c r="K19" s="15">
        <f t="shared" si="4"/>
        <v>0</v>
      </c>
      <c r="L19" s="15">
        <f t="shared" si="4"/>
        <v>891684.83</v>
      </c>
      <c r="M19" s="15">
        <f t="shared" si="4"/>
        <v>0</v>
      </c>
      <c r="N19" s="15">
        <f t="shared" si="4"/>
        <v>891684.83</v>
      </c>
      <c r="O19" s="15">
        <f t="shared" si="4"/>
        <v>0</v>
      </c>
    </row>
    <row r="20" spans="1:15" ht="56.25" customHeight="1" x14ac:dyDescent="0.3">
      <c r="A20" s="16"/>
      <c r="B20" s="13" t="s">
        <v>20</v>
      </c>
      <c r="C20" s="38" t="s">
        <v>18</v>
      </c>
      <c r="D20" s="38"/>
      <c r="E20" s="38"/>
      <c r="F20" s="38"/>
      <c r="G20" s="38"/>
      <c r="H20" s="38"/>
      <c r="I20" s="18">
        <v>120</v>
      </c>
      <c r="J20" s="19">
        <v>891684.83</v>
      </c>
      <c r="K20" s="19">
        <v>0</v>
      </c>
      <c r="L20" s="19">
        <v>891684.83</v>
      </c>
      <c r="M20" s="19">
        <v>0</v>
      </c>
      <c r="N20" s="19">
        <v>891684.83</v>
      </c>
      <c r="O20" s="19">
        <v>0</v>
      </c>
    </row>
    <row r="21" spans="1:15" ht="56.25" customHeight="1" x14ac:dyDescent="0.3">
      <c r="A21" s="16"/>
      <c r="B21" s="13" t="s">
        <v>21</v>
      </c>
      <c r="C21" s="38" t="s">
        <v>18</v>
      </c>
      <c r="D21" s="38"/>
      <c r="E21" s="38"/>
      <c r="F21" s="38"/>
      <c r="G21" s="38"/>
      <c r="H21" s="38"/>
      <c r="I21" s="18">
        <v>200</v>
      </c>
      <c r="J21" s="15">
        <f t="shared" ref="J21:O21" si="5">J22</f>
        <v>231601</v>
      </c>
      <c r="K21" s="15">
        <f t="shared" si="5"/>
        <v>0</v>
      </c>
      <c r="L21" s="15">
        <f t="shared" si="5"/>
        <v>224375.87</v>
      </c>
      <c r="M21" s="15">
        <f t="shared" si="5"/>
        <v>0</v>
      </c>
      <c r="N21" s="15">
        <f t="shared" si="5"/>
        <v>229336.85</v>
      </c>
      <c r="O21" s="15">
        <f t="shared" si="5"/>
        <v>0</v>
      </c>
    </row>
    <row r="22" spans="1:15" ht="56.25" customHeight="1" x14ac:dyDescent="0.3">
      <c r="A22" s="16"/>
      <c r="B22" s="13" t="s">
        <v>22</v>
      </c>
      <c r="C22" s="38" t="s">
        <v>18</v>
      </c>
      <c r="D22" s="38"/>
      <c r="E22" s="38"/>
      <c r="F22" s="38"/>
      <c r="G22" s="38"/>
      <c r="H22" s="38"/>
      <c r="I22" s="18">
        <v>240</v>
      </c>
      <c r="J22" s="20">
        <v>231601</v>
      </c>
      <c r="K22" s="20">
        <v>0</v>
      </c>
      <c r="L22" s="20">
        <v>224375.87</v>
      </c>
      <c r="M22" s="20">
        <v>0</v>
      </c>
      <c r="N22" s="20">
        <v>229336.85</v>
      </c>
      <c r="O22" s="20">
        <v>0</v>
      </c>
    </row>
    <row r="23" spans="1:15" ht="56.25" customHeight="1" x14ac:dyDescent="0.3">
      <c r="A23" s="16"/>
      <c r="B23" s="21" t="s">
        <v>23</v>
      </c>
      <c r="C23" s="38" t="s">
        <v>18</v>
      </c>
      <c r="D23" s="38"/>
      <c r="E23" s="38"/>
      <c r="F23" s="38"/>
      <c r="G23" s="38"/>
      <c r="H23" s="38"/>
      <c r="I23" s="18">
        <v>800</v>
      </c>
      <c r="J23" s="20">
        <f t="shared" ref="J23:O23" si="6">J24</f>
        <v>18000</v>
      </c>
      <c r="K23" s="20">
        <f t="shared" si="6"/>
        <v>0</v>
      </c>
      <c r="L23" s="20">
        <f t="shared" si="6"/>
        <v>18000</v>
      </c>
      <c r="M23" s="20">
        <f t="shared" si="6"/>
        <v>0</v>
      </c>
      <c r="N23" s="20">
        <f t="shared" si="6"/>
        <v>18000</v>
      </c>
      <c r="O23" s="20">
        <f t="shared" si="6"/>
        <v>0</v>
      </c>
    </row>
    <row r="24" spans="1:15" ht="56.25" customHeight="1" x14ac:dyDescent="0.3">
      <c r="A24" s="16"/>
      <c r="B24" s="21" t="s">
        <v>24</v>
      </c>
      <c r="C24" s="38" t="s">
        <v>18</v>
      </c>
      <c r="D24" s="38"/>
      <c r="E24" s="38"/>
      <c r="F24" s="38"/>
      <c r="G24" s="38"/>
      <c r="H24" s="38"/>
      <c r="I24" s="18">
        <v>850</v>
      </c>
      <c r="J24" s="20">
        <v>18000</v>
      </c>
      <c r="K24" s="20">
        <v>0</v>
      </c>
      <c r="L24" s="20">
        <v>18000</v>
      </c>
      <c r="M24" s="20">
        <v>0</v>
      </c>
      <c r="N24" s="20">
        <v>18000</v>
      </c>
      <c r="O24" s="20">
        <v>0</v>
      </c>
    </row>
    <row r="25" spans="1:15" ht="37.5" customHeight="1" x14ac:dyDescent="0.3">
      <c r="A25" s="16"/>
      <c r="B25" s="13" t="s">
        <v>25</v>
      </c>
      <c r="C25" s="38" t="s">
        <v>26</v>
      </c>
      <c r="D25" s="38"/>
      <c r="E25" s="38"/>
      <c r="F25" s="38"/>
      <c r="G25" s="38"/>
      <c r="H25" s="38"/>
      <c r="I25" s="18"/>
      <c r="J25" s="19">
        <f t="shared" ref="J25:O27" si="7">J26</f>
        <v>1000</v>
      </c>
      <c r="K25" s="19">
        <f t="shared" si="7"/>
        <v>0</v>
      </c>
      <c r="L25" s="19">
        <f t="shared" si="7"/>
        <v>1000</v>
      </c>
      <c r="M25" s="19">
        <f t="shared" si="7"/>
        <v>0</v>
      </c>
      <c r="N25" s="19">
        <f t="shared" si="7"/>
        <v>1000</v>
      </c>
      <c r="O25" s="19">
        <f t="shared" si="7"/>
        <v>0</v>
      </c>
    </row>
    <row r="26" spans="1:15" ht="37.5" customHeight="1" x14ac:dyDescent="0.3">
      <c r="A26" s="16"/>
      <c r="B26" s="13" t="s">
        <v>27</v>
      </c>
      <c r="C26" s="38" t="s">
        <v>28</v>
      </c>
      <c r="D26" s="38"/>
      <c r="E26" s="38"/>
      <c r="F26" s="38"/>
      <c r="G26" s="38"/>
      <c r="H26" s="38"/>
      <c r="I26" s="18"/>
      <c r="J26" s="19">
        <f t="shared" si="7"/>
        <v>1000</v>
      </c>
      <c r="K26" s="19">
        <f t="shared" si="7"/>
        <v>0</v>
      </c>
      <c r="L26" s="19">
        <f t="shared" si="7"/>
        <v>1000</v>
      </c>
      <c r="M26" s="19">
        <f t="shared" si="7"/>
        <v>0</v>
      </c>
      <c r="N26" s="19">
        <f t="shared" si="7"/>
        <v>1000</v>
      </c>
      <c r="O26" s="19">
        <f t="shared" si="7"/>
        <v>0</v>
      </c>
    </row>
    <row r="27" spans="1:15" ht="18.75" customHeight="1" x14ac:dyDescent="0.3">
      <c r="A27" s="16"/>
      <c r="B27" s="13" t="s">
        <v>23</v>
      </c>
      <c r="C27" s="38" t="s">
        <v>28</v>
      </c>
      <c r="D27" s="38"/>
      <c r="E27" s="38"/>
      <c r="F27" s="38"/>
      <c r="G27" s="38"/>
      <c r="H27" s="38"/>
      <c r="I27" s="18">
        <v>800</v>
      </c>
      <c r="J27" s="19">
        <f t="shared" si="7"/>
        <v>1000</v>
      </c>
      <c r="K27" s="19">
        <f t="shared" si="7"/>
        <v>0</v>
      </c>
      <c r="L27" s="19">
        <f t="shared" si="7"/>
        <v>1000</v>
      </c>
      <c r="M27" s="19">
        <f t="shared" si="7"/>
        <v>0</v>
      </c>
      <c r="N27" s="19">
        <f t="shared" si="7"/>
        <v>1000</v>
      </c>
      <c r="O27" s="19">
        <f t="shared" si="7"/>
        <v>0</v>
      </c>
    </row>
    <row r="28" spans="1:15" ht="18.75" customHeight="1" x14ac:dyDescent="0.3">
      <c r="A28" s="16"/>
      <c r="B28" s="13" t="s">
        <v>29</v>
      </c>
      <c r="C28" s="38" t="s">
        <v>28</v>
      </c>
      <c r="D28" s="38"/>
      <c r="E28" s="38"/>
      <c r="F28" s="38"/>
      <c r="G28" s="38"/>
      <c r="H28" s="38"/>
      <c r="I28" s="18">
        <v>870</v>
      </c>
      <c r="J28" s="19">
        <v>1000</v>
      </c>
      <c r="K28" s="19">
        <v>0</v>
      </c>
      <c r="L28" s="19">
        <v>1000</v>
      </c>
      <c r="M28" s="19">
        <v>0</v>
      </c>
      <c r="N28" s="19">
        <v>1000</v>
      </c>
      <c r="O28" s="19">
        <v>0</v>
      </c>
    </row>
    <row r="29" spans="1:15" ht="56.25" customHeight="1" x14ac:dyDescent="0.3">
      <c r="A29" s="16"/>
      <c r="B29" s="13" t="s">
        <v>30</v>
      </c>
      <c r="C29" s="38" t="s">
        <v>31</v>
      </c>
      <c r="D29" s="38"/>
      <c r="E29" s="38"/>
      <c r="F29" s="38"/>
      <c r="G29" s="38"/>
      <c r="H29" s="38"/>
      <c r="I29" s="18"/>
      <c r="J29" s="15">
        <f t="shared" ref="J29:O31" si="8">J30</f>
        <v>1327586.6499999999</v>
      </c>
      <c r="K29" s="15">
        <f t="shared" si="8"/>
        <v>0</v>
      </c>
      <c r="L29" s="15">
        <f t="shared" si="8"/>
        <v>1012029.2</v>
      </c>
      <c r="M29" s="15">
        <f t="shared" si="8"/>
        <v>0</v>
      </c>
      <c r="N29" s="15">
        <f t="shared" si="8"/>
        <v>923206.84</v>
      </c>
      <c r="O29" s="15">
        <f t="shared" si="8"/>
        <v>0</v>
      </c>
    </row>
    <row r="30" spans="1:15" ht="18.75" customHeight="1" x14ac:dyDescent="0.3">
      <c r="A30" s="16"/>
      <c r="B30" s="17" t="s">
        <v>32</v>
      </c>
      <c r="C30" s="38" t="s">
        <v>33</v>
      </c>
      <c r="D30" s="38"/>
      <c r="E30" s="38"/>
      <c r="F30" s="38"/>
      <c r="G30" s="38"/>
      <c r="H30" s="38"/>
      <c r="I30" s="18"/>
      <c r="J30" s="15">
        <f t="shared" si="8"/>
        <v>1327586.6499999999</v>
      </c>
      <c r="K30" s="15">
        <f t="shared" si="8"/>
        <v>0</v>
      </c>
      <c r="L30" s="15">
        <f t="shared" si="8"/>
        <v>1012029.2</v>
      </c>
      <c r="M30" s="15">
        <f t="shared" si="8"/>
        <v>0</v>
      </c>
      <c r="N30" s="15">
        <f t="shared" si="8"/>
        <v>923206.84</v>
      </c>
      <c r="O30" s="15">
        <f t="shared" si="8"/>
        <v>0</v>
      </c>
    </row>
    <row r="31" spans="1:15" ht="56.25" customHeight="1" x14ac:dyDescent="0.3">
      <c r="A31" s="16"/>
      <c r="B31" s="13" t="s">
        <v>21</v>
      </c>
      <c r="C31" s="38" t="s">
        <v>33</v>
      </c>
      <c r="D31" s="38"/>
      <c r="E31" s="38"/>
      <c r="F31" s="38"/>
      <c r="G31" s="38"/>
      <c r="H31" s="38"/>
      <c r="I31" s="18">
        <v>200</v>
      </c>
      <c r="J31" s="15">
        <f t="shared" si="8"/>
        <v>1327586.6499999999</v>
      </c>
      <c r="K31" s="15">
        <f t="shared" si="8"/>
        <v>0</v>
      </c>
      <c r="L31" s="15">
        <f t="shared" si="8"/>
        <v>1012029.2</v>
      </c>
      <c r="M31" s="15">
        <f t="shared" si="8"/>
        <v>0</v>
      </c>
      <c r="N31" s="15">
        <f t="shared" si="8"/>
        <v>923206.84</v>
      </c>
      <c r="O31" s="15">
        <f t="shared" si="8"/>
        <v>0</v>
      </c>
    </row>
    <row r="32" spans="1:15" ht="56.25" customHeight="1" x14ac:dyDescent="0.3">
      <c r="A32" s="16"/>
      <c r="B32" s="13" t="s">
        <v>22</v>
      </c>
      <c r="C32" s="38" t="s">
        <v>33</v>
      </c>
      <c r="D32" s="38"/>
      <c r="E32" s="38"/>
      <c r="F32" s="38"/>
      <c r="G32" s="38"/>
      <c r="H32" s="38"/>
      <c r="I32" s="18">
        <v>240</v>
      </c>
      <c r="J32" s="15">
        <v>1327586.6499999999</v>
      </c>
      <c r="K32" s="15">
        <v>0</v>
      </c>
      <c r="L32" s="15">
        <v>1012029.2</v>
      </c>
      <c r="M32" s="15">
        <v>0</v>
      </c>
      <c r="N32" s="15">
        <v>923206.84</v>
      </c>
      <c r="O32" s="15">
        <v>0</v>
      </c>
    </row>
    <row r="33" spans="1:15" ht="112.5" customHeight="1" x14ac:dyDescent="0.3">
      <c r="A33" s="16"/>
      <c r="B33" s="13" t="s">
        <v>19</v>
      </c>
      <c r="C33" s="38" t="s">
        <v>34</v>
      </c>
      <c r="D33" s="38"/>
      <c r="E33" s="38"/>
      <c r="F33" s="38"/>
      <c r="G33" s="38"/>
      <c r="H33" s="38"/>
      <c r="I33" s="18">
        <v>100</v>
      </c>
      <c r="J33" s="15">
        <f t="shared" ref="J33:O33" si="9">J34</f>
        <v>122678</v>
      </c>
      <c r="K33" s="15">
        <f t="shared" si="9"/>
        <v>122678</v>
      </c>
      <c r="L33" s="15">
        <f t="shared" si="9"/>
        <v>128370</v>
      </c>
      <c r="M33" s="15">
        <f t="shared" si="9"/>
        <v>128370</v>
      </c>
      <c r="N33" s="15">
        <f t="shared" si="9"/>
        <v>133045</v>
      </c>
      <c r="O33" s="15">
        <f t="shared" si="9"/>
        <v>133045</v>
      </c>
    </row>
    <row r="34" spans="1:15" ht="56.25" customHeight="1" x14ac:dyDescent="0.3">
      <c r="A34" s="16"/>
      <c r="B34" s="13" t="s">
        <v>20</v>
      </c>
      <c r="C34" s="38" t="s">
        <v>34</v>
      </c>
      <c r="D34" s="38"/>
      <c r="E34" s="38"/>
      <c r="F34" s="38"/>
      <c r="G34" s="38"/>
      <c r="H34" s="38"/>
      <c r="I34" s="18">
        <v>120</v>
      </c>
      <c r="J34" s="15">
        <v>122678</v>
      </c>
      <c r="K34" s="15">
        <v>122678</v>
      </c>
      <c r="L34" s="15">
        <v>128370</v>
      </c>
      <c r="M34" s="15">
        <v>128370</v>
      </c>
      <c r="N34" s="15">
        <v>133045</v>
      </c>
      <c r="O34" s="15">
        <v>133045</v>
      </c>
    </row>
    <row r="35" spans="1:15" ht="37.5" customHeight="1" x14ac:dyDescent="0.3">
      <c r="A35" s="16"/>
      <c r="B35" s="22" t="s">
        <v>35</v>
      </c>
      <c r="C35" s="38" t="s">
        <v>36</v>
      </c>
      <c r="D35" s="38"/>
      <c r="E35" s="38"/>
      <c r="F35" s="38"/>
      <c r="G35" s="38"/>
      <c r="H35" s="38"/>
      <c r="I35" s="18"/>
      <c r="J35" s="15">
        <f t="shared" ref="J35:O36" si="10">J36</f>
        <v>173297.76</v>
      </c>
      <c r="K35" s="15">
        <f t="shared" si="10"/>
        <v>0</v>
      </c>
      <c r="L35" s="15">
        <f t="shared" si="10"/>
        <v>173297.76</v>
      </c>
      <c r="M35" s="15">
        <f t="shared" si="10"/>
        <v>0</v>
      </c>
      <c r="N35" s="15">
        <f t="shared" si="10"/>
        <v>173297.76</v>
      </c>
      <c r="O35" s="15">
        <f t="shared" si="10"/>
        <v>0</v>
      </c>
    </row>
    <row r="36" spans="1:15" ht="37.5" customHeight="1" x14ac:dyDescent="0.3">
      <c r="A36" s="16"/>
      <c r="B36" s="22" t="s">
        <v>37</v>
      </c>
      <c r="C36" s="38" t="s">
        <v>38</v>
      </c>
      <c r="D36" s="38"/>
      <c r="E36" s="38"/>
      <c r="F36" s="38"/>
      <c r="G36" s="38"/>
      <c r="H36" s="38"/>
      <c r="I36" s="18">
        <v>300</v>
      </c>
      <c r="J36" s="15">
        <f t="shared" si="10"/>
        <v>173297.76</v>
      </c>
      <c r="K36" s="15">
        <f t="shared" si="10"/>
        <v>0</v>
      </c>
      <c r="L36" s="15">
        <f t="shared" si="10"/>
        <v>173297.76</v>
      </c>
      <c r="M36" s="15">
        <f t="shared" si="10"/>
        <v>0</v>
      </c>
      <c r="N36" s="15">
        <f t="shared" si="10"/>
        <v>173297.76</v>
      </c>
      <c r="O36" s="15">
        <f t="shared" si="10"/>
        <v>0</v>
      </c>
    </row>
    <row r="37" spans="1:15" ht="37.5" customHeight="1" x14ac:dyDescent="0.3">
      <c r="A37" s="16"/>
      <c r="B37" s="22" t="s">
        <v>39</v>
      </c>
      <c r="C37" s="38" t="s">
        <v>38</v>
      </c>
      <c r="D37" s="38"/>
      <c r="E37" s="38"/>
      <c r="F37" s="38"/>
      <c r="G37" s="38"/>
      <c r="H37" s="38"/>
      <c r="I37" s="18">
        <v>310</v>
      </c>
      <c r="J37" s="15">
        <v>173297.76</v>
      </c>
      <c r="K37" s="15">
        <v>0</v>
      </c>
      <c r="L37" s="15">
        <v>173297.76</v>
      </c>
      <c r="M37" s="15">
        <v>0</v>
      </c>
      <c r="N37" s="15">
        <v>173297.76</v>
      </c>
      <c r="O37" s="15">
        <v>0</v>
      </c>
    </row>
    <row r="38" spans="1:15" ht="56.25" customHeight="1" x14ac:dyDescent="0.3">
      <c r="A38" s="16"/>
      <c r="B38" s="13" t="s">
        <v>40</v>
      </c>
      <c r="C38" s="38" t="s">
        <v>41</v>
      </c>
      <c r="D38" s="38"/>
      <c r="E38" s="38"/>
      <c r="F38" s="38"/>
      <c r="G38" s="38"/>
      <c r="H38" s="38"/>
      <c r="I38" s="18"/>
      <c r="J38" s="15">
        <f t="shared" ref="J38:O40" si="11">J39</f>
        <v>10000</v>
      </c>
      <c r="K38" s="15">
        <f t="shared" si="11"/>
        <v>10000</v>
      </c>
      <c r="L38" s="15">
        <f t="shared" si="11"/>
        <v>10000</v>
      </c>
      <c r="M38" s="15">
        <f t="shared" si="11"/>
        <v>10000</v>
      </c>
      <c r="N38" s="15">
        <f t="shared" si="11"/>
        <v>10000</v>
      </c>
      <c r="O38" s="15">
        <f t="shared" si="11"/>
        <v>10000</v>
      </c>
    </row>
    <row r="39" spans="1:15" ht="75" customHeight="1" x14ac:dyDescent="0.3">
      <c r="A39" s="16"/>
      <c r="B39" s="23" t="s">
        <v>42</v>
      </c>
      <c r="C39" s="38" t="s">
        <v>43</v>
      </c>
      <c r="D39" s="38"/>
      <c r="E39" s="38"/>
      <c r="F39" s="38"/>
      <c r="G39" s="38"/>
      <c r="H39" s="38"/>
      <c r="I39" s="18"/>
      <c r="J39" s="15">
        <f t="shared" si="11"/>
        <v>10000</v>
      </c>
      <c r="K39" s="15">
        <f t="shared" si="11"/>
        <v>10000</v>
      </c>
      <c r="L39" s="15">
        <f t="shared" si="11"/>
        <v>10000</v>
      </c>
      <c r="M39" s="15">
        <f t="shared" si="11"/>
        <v>10000</v>
      </c>
      <c r="N39" s="15">
        <f t="shared" si="11"/>
        <v>10000</v>
      </c>
      <c r="O39" s="15">
        <f t="shared" si="11"/>
        <v>10000</v>
      </c>
    </row>
    <row r="40" spans="1:15" ht="18.75" customHeight="1" x14ac:dyDescent="0.3">
      <c r="A40" s="16"/>
      <c r="B40" s="23" t="s">
        <v>23</v>
      </c>
      <c r="C40" s="38" t="s">
        <v>43</v>
      </c>
      <c r="D40" s="38"/>
      <c r="E40" s="38"/>
      <c r="F40" s="38"/>
      <c r="G40" s="38"/>
      <c r="H40" s="38"/>
      <c r="I40" s="18">
        <v>800</v>
      </c>
      <c r="J40" s="15">
        <f t="shared" si="11"/>
        <v>10000</v>
      </c>
      <c r="K40" s="15">
        <f t="shared" si="11"/>
        <v>10000</v>
      </c>
      <c r="L40" s="15">
        <f t="shared" si="11"/>
        <v>10000</v>
      </c>
      <c r="M40" s="15">
        <f t="shared" si="11"/>
        <v>10000</v>
      </c>
      <c r="N40" s="15">
        <f t="shared" si="11"/>
        <v>10000</v>
      </c>
      <c r="O40" s="15">
        <f t="shared" si="11"/>
        <v>10000</v>
      </c>
    </row>
    <row r="41" spans="1:15" ht="93.75" customHeight="1" x14ac:dyDescent="0.3">
      <c r="A41" s="16"/>
      <c r="B41" s="23" t="s">
        <v>44</v>
      </c>
      <c r="C41" s="38" t="s">
        <v>43</v>
      </c>
      <c r="D41" s="38"/>
      <c r="E41" s="38"/>
      <c r="F41" s="38"/>
      <c r="G41" s="38"/>
      <c r="H41" s="38"/>
      <c r="I41" s="18">
        <v>810</v>
      </c>
      <c r="J41" s="15">
        <v>10000</v>
      </c>
      <c r="K41" s="15">
        <v>10000</v>
      </c>
      <c r="L41" s="15">
        <v>10000</v>
      </c>
      <c r="M41" s="15">
        <v>10000</v>
      </c>
      <c r="N41" s="15">
        <v>10000</v>
      </c>
      <c r="O41" s="15">
        <v>10000</v>
      </c>
    </row>
    <row r="42" spans="1:15" ht="112.5" customHeight="1" x14ac:dyDescent="0.3">
      <c r="A42" s="16"/>
      <c r="B42" s="17" t="s">
        <v>45</v>
      </c>
      <c r="C42" s="38" t="s">
        <v>46</v>
      </c>
      <c r="D42" s="38"/>
      <c r="E42" s="38"/>
      <c r="F42" s="38"/>
      <c r="G42" s="38"/>
      <c r="H42" s="38"/>
      <c r="I42" s="18"/>
      <c r="J42" s="19">
        <f t="shared" ref="J42:O42" si="12">J46+J43</f>
        <v>3656001.97</v>
      </c>
      <c r="K42" s="19">
        <f t="shared" si="12"/>
        <v>2993495.12</v>
      </c>
      <c r="L42" s="19">
        <f t="shared" si="12"/>
        <v>3656001.97</v>
      </c>
      <c r="M42" s="19">
        <f t="shared" si="12"/>
        <v>2993495.12</v>
      </c>
      <c r="N42" s="19">
        <f t="shared" si="12"/>
        <v>3656001.97</v>
      </c>
      <c r="O42" s="19">
        <f t="shared" si="12"/>
        <v>2993495.12</v>
      </c>
    </row>
    <row r="43" spans="1:15" ht="52.15" customHeight="1" x14ac:dyDescent="0.3">
      <c r="A43" s="16"/>
      <c r="B43" s="21" t="s">
        <v>47</v>
      </c>
      <c r="C43" s="35" t="s">
        <v>57</v>
      </c>
      <c r="D43" s="35"/>
      <c r="E43" s="35"/>
      <c r="F43" s="35"/>
      <c r="G43" s="35"/>
      <c r="H43" s="35"/>
      <c r="I43" s="32"/>
      <c r="J43" s="28">
        <f t="shared" ref="J43:O44" si="13">J44</f>
        <v>2993495.12</v>
      </c>
      <c r="K43" s="28">
        <f t="shared" si="13"/>
        <v>2993495.12</v>
      </c>
      <c r="L43" s="28">
        <f t="shared" si="13"/>
        <v>2993495.12</v>
      </c>
      <c r="M43" s="28">
        <f t="shared" si="13"/>
        <v>2993495.12</v>
      </c>
      <c r="N43" s="28">
        <f t="shared" si="13"/>
        <v>2993495.12</v>
      </c>
      <c r="O43" s="28">
        <f t="shared" si="13"/>
        <v>2993495.12</v>
      </c>
    </row>
    <row r="44" spans="1:15" ht="36.6" customHeight="1" x14ac:dyDescent="0.3">
      <c r="A44" s="16"/>
      <c r="B44" s="21" t="s">
        <v>48</v>
      </c>
      <c r="C44" s="35" t="s">
        <v>57</v>
      </c>
      <c r="D44" s="35"/>
      <c r="E44" s="35"/>
      <c r="F44" s="35"/>
      <c r="G44" s="35"/>
      <c r="H44" s="35"/>
      <c r="I44" s="32">
        <v>500</v>
      </c>
      <c r="J44" s="28">
        <f t="shared" si="13"/>
        <v>2993495.12</v>
      </c>
      <c r="K44" s="28">
        <f t="shared" si="13"/>
        <v>2993495.12</v>
      </c>
      <c r="L44" s="28">
        <f t="shared" si="13"/>
        <v>2993495.12</v>
      </c>
      <c r="M44" s="28">
        <f t="shared" si="13"/>
        <v>2993495.12</v>
      </c>
      <c r="N44" s="28">
        <f t="shared" si="13"/>
        <v>2993495.12</v>
      </c>
      <c r="O44" s="28">
        <f t="shared" si="13"/>
        <v>2993495.12</v>
      </c>
    </row>
    <row r="45" spans="1:15" ht="40.35" customHeight="1" x14ac:dyDescent="0.3">
      <c r="A45" s="24"/>
      <c r="B45" s="25" t="s">
        <v>49</v>
      </c>
      <c r="C45" s="37" t="s">
        <v>57</v>
      </c>
      <c r="D45" s="37"/>
      <c r="E45" s="37"/>
      <c r="F45" s="37"/>
      <c r="G45" s="37"/>
      <c r="H45" s="37"/>
      <c r="I45" s="33">
        <v>540</v>
      </c>
      <c r="J45" s="34">
        <v>2993495.12</v>
      </c>
      <c r="K45" s="34">
        <v>2993495.12</v>
      </c>
      <c r="L45" s="34">
        <v>2993495.12</v>
      </c>
      <c r="M45" s="34">
        <v>2993495.12</v>
      </c>
      <c r="N45" s="34">
        <v>2993495.12</v>
      </c>
      <c r="O45" s="34">
        <v>2993495.12</v>
      </c>
    </row>
    <row r="46" spans="1:15" ht="131.25" customHeight="1" x14ac:dyDescent="0.3">
      <c r="A46" s="26"/>
      <c r="B46" s="21" t="s">
        <v>50</v>
      </c>
      <c r="C46" s="35" t="s">
        <v>51</v>
      </c>
      <c r="D46" s="35"/>
      <c r="E46" s="35"/>
      <c r="F46" s="35"/>
      <c r="G46" s="35"/>
      <c r="H46" s="35"/>
      <c r="I46" s="27"/>
      <c r="J46" s="28">
        <f t="shared" ref="J46:O47" si="14">J47</f>
        <v>662506.85</v>
      </c>
      <c r="K46" s="28">
        <f t="shared" si="14"/>
        <v>0</v>
      </c>
      <c r="L46" s="28">
        <f t="shared" si="14"/>
        <v>662506.85</v>
      </c>
      <c r="M46" s="28">
        <f t="shared" si="14"/>
        <v>0</v>
      </c>
      <c r="N46" s="28">
        <f t="shared" si="14"/>
        <v>662506.85</v>
      </c>
      <c r="O46" s="28">
        <f t="shared" si="14"/>
        <v>0</v>
      </c>
    </row>
    <row r="47" spans="1:15" ht="18.75" customHeight="1" x14ac:dyDescent="0.3">
      <c r="A47" s="26"/>
      <c r="B47" s="21" t="s">
        <v>48</v>
      </c>
      <c r="C47" s="35" t="s">
        <v>51</v>
      </c>
      <c r="D47" s="35"/>
      <c r="E47" s="35"/>
      <c r="F47" s="35"/>
      <c r="G47" s="35"/>
      <c r="H47" s="35"/>
      <c r="I47" s="27">
        <v>500</v>
      </c>
      <c r="J47" s="29">
        <f t="shared" si="14"/>
        <v>662506.85</v>
      </c>
      <c r="K47" s="28">
        <f t="shared" si="14"/>
        <v>0</v>
      </c>
      <c r="L47" s="28">
        <f t="shared" si="14"/>
        <v>662506.85</v>
      </c>
      <c r="M47" s="28">
        <f t="shared" si="14"/>
        <v>0</v>
      </c>
      <c r="N47" s="28">
        <f t="shared" si="14"/>
        <v>662506.85</v>
      </c>
      <c r="O47" s="28">
        <f t="shared" si="14"/>
        <v>0</v>
      </c>
    </row>
    <row r="48" spans="1:15" ht="18.75" customHeight="1" x14ac:dyDescent="0.3">
      <c r="A48" s="26"/>
      <c r="B48" s="21" t="s">
        <v>49</v>
      </c>
      <c r="C48" s="35" t="s">
        <v>51</v>
      </c>
      <c r="D48" s="35"/>
      <c r="E48" s="35"/>
      <c r="F48" s="35"/>
      <c r="G48" s="35"/>
      <c r="H48" s="35"/>
      <c r="I48" s="27">
        <v>540</v>
      </c>
      <c r="J48" s="29">
        <v>662506.85</v>
      </c>
      <c r="K48" s="28">
        <v>0</v>
      </c>
      <c r="L48" s="28">
        <v>662506.85</v>
      </c>
      <c r="M48" s="28">
        <v>0</v>
      </c>
      <c r="N48" s="28">
        <v>662506.85</v>
      </c>
      <c r="O48" s="28">
        <v>0</v>
      </c>
    </row>
    <row r="49" spans="1:15" ht="37.5" customHeight="1" x14ac:dyDescent="0.3">
      <c r="A49" s="26"/>
      <c r="B49" s="30" t="s">
        <v>52</v>
      </c>
      <c r="C49" s="35" t="s">
        <v>53</v>
      </c>
      <c r="D49" s="35"/>
      <c r="E49" s="35"/>
      <c r="F49" s="35"/>
      <c r="G49" s="35"/>
      <c r="H49" s="35"/>
      <c r="I49" s="27"/>
      <c r="J49" s="29">
        <f t="shared" ref="J49:O51" si="15">J50</f>
        <v>568890</v>
      </c>
      <c r="K49" s="29">
        <f t="shared" si="15"/>
        <v>0</v>
      </c>
      <c r="L49" s="29">
        <f t="shared" si="15"/>
        <v>612450</v>
      </c>
      <c r="M49" s="29">
        <f t="shared" si="15"/>
        <v>0</v>
      </c>
      <c r="N49" s="29">
        <f t="shared" si="15"/>
        <v>635490</v>
      </c>
      <c r="O49" s="29">
        <f t="shared" si="15"/>
        <v>0</v>
      </c>
    </row>
    <row r="50" spans="1:15" ht="18.75" customHeight="1" x14ac:dyDescent="0.3">
      <c r="A50" s="26"/>
      <c r="B50" s="21" t="s">
        <v>32</v>
      </c>
      <c r="C50" s="35" t="s">
        <v>54</v>
      </c>
      <c r="D50" s="35"/>
      <c r="E50" s="35"/>
      <c r="F50" s="35"/>
      <c r="G50" s="35"/>
      <c r="H50" s="35"/>
      <c r="I50" s="27"/>
      <c r="J50" s="29">
        <f t="shared" si="15"/>
        <v>568890</v>
      </c>
      <c r="K50" s="29">
        <f t="shared" si="15"/>
        <v>0</v>
      </c>
      <c r="L50" s="29">
        <f t="shared" si="15"/>
        <v>612450</v>
      </c>
      <c r="M50" s="29">
        <f t="shared" si="15"/>
        <v>0</v>
      </c>
      <c r="N50" s="29">
        <f t="shared" si="15"/>
        <v>635490</v>
      </c>
      <c r="O50" s="29">
        <f t="shared" si="15"/>
        <v>0</v>
      </c>
    </row>
    <row r="51" spans="1:15" ht="56.25" customHeight="1" x14ac:dyDescent="0.3">
      <c r="A51" s="26"/>
      <c r="B51" s="21" t="s">
        <v>21</v>
      </c>
      <c r="C51" s="35" t="s">
        <v>54</v>
      </c>
      <c r="D51" s="35"/>
      <c r="E51" s="35"/>
      <c r="F51" s="35"/>
      <c r="G51" s="35"/>
      <c r="H51" s="35"/>
      <c r="I51" s="27">
        <v>200</v>
      </c>
      <c r="J51" s="29">
        <f t="shared" si="15"/>
        <v>568890</v>
      </c>
      <c r="K51" s="29">
        <f t="shared" si="15"/>
        <v>0</v>
      </c>
      <c r="L51" s="29">
        <f t="shared" si="15"/>
        <v>612450</v>
      </c>
      <c r="M51" s="29">
        <f t="shared" si="15"/>
        <v>0</v>
      </c>
      <c r="N51" s="29">
        <f t="shared" si="15"/>
        <v>635490</v>
      </c>
      <c r="O51" s="29">
        <f t="shared" si="15"/>
        <v>0</v>
      </c>
    </row>
    <row r="52" spans="1:15" ht="56.25" customHeight="1" x14ac:dyDescent="0.3">
      <c r="A52" s="26"/>
      <c r="B52" s="21" t="s">
        <v>22</v>
      </c>
      <c r="C52" s="35" t="s">
        <v>54</v>
      </c>
      <c r="D52" s="35"/>
      <c r="E52" s="35"/>
      <c r="F52" s="35"/>
      <c r="G52" s="35"/>
      <c r="H52" s="35"/>
      <c r="I52" s="27">
        <v>240</v>
      </c>
      <c r="J52" s="29">
        <v>568890</v>
      </c>
      <c r="K52" s="28">
        <v>0</v>
      </c>
      <c r="L52" s="28">
        <v>612450</v>
      </c>
      <c r="M52" s="28">
        <v>0</v>
      </c>
      <c r="N52" s="28">
        <v>635490</v>
      </c>
      <c r="O52" s="28">
        <v>0</v>
      </c>
    </row>
    <row r="53" spans="1:15" ht="18.75" customHeight="1" x14ac:dyDescent="0.3">
      <c r="A53" s="31"/>
      <c r="B53" s="36" t="s">
        <v>7</v>
      </c>
      <c r="C53" s="36"/>
      <c r="D53" s="36"/>
      <c r="E53" s="36"/>
      <c r="F53" s="36"/>
      <c r="G53" s="36"/>
      <c r="H53" s="36"/>
      <c r="I53" s="36"/>
      <c r="J53" s="28">
        <f t="shared" ref="J53:O53" si="16">J15</f>
        <v>7000740.21</v>
      </c>
      <c r="K53" s="28">
        <f t="shared" si="16"/>
        <v>3126173.12</v>
      </c>
      <c r="L53" s="29">
        <f t="shared" si="16"/>
        <v>6727209.6299999999</v>
      </c>
      <c r="M53" s="29">
        <f t="shared" si="16"/>
        <v>3131865.12</v>
      </c>
      <c r="N53" s="29">
        <f t="shared" si="16"/>
        <v>6671063.25</v>
      </c>
      <c r="O53" s="28">
        <f t="shared" si="16"/>
        <v>3136540.12</v>
      </c>
    </row>
  </sheetData>
  <mergeCells count="55">
    <mergeCell ref="M3:O3"/>
    <mergeCell ref="A4:O7"/>
    <mergeCell ref="A9:A12"/>
    <mergeCell ref="B9:B12"/>
    <mergeCell ref="C9:I11"/>
    <mergeCell ref="J9:O9"/>
    <mergeCell ref="J10:K10"/>
    <mergeCell ref="L10:M10"/>
    <mergeCell ref="N10:O10"/>
    <mergeCell ref="J11:J12"/>
    <mergeCell ref="K11:K12"/>
    <mergeCell ref="L11:L12"/>
    <mergeCell ref="M11:M12"/>
    <mergeCell ref="N11:N12"/>
    <mergeCell ref="O11:O12"/>
    <mergeCell ref="C12:H12"/>
    <mergeCell ref="C15:H15"/>
    <mergeCell ref="C16:H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C27:H27"/>
    <mergeCell ref="C28:H28"/>
    <mergeCell ref="C29:H29"/>
    <mergeCell ref="C30:H30"/>
    <mergeCell ref="C31:H31"/>
    <mergeCell ref="C32:H32"/>
    <mergeCell ref="C33:H33"/>
    <mergeCell ref="C34:H34"/>
    <mergeCell ref="C35:H35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50:H50"/>
    <mergeCell ref="C51:H51"/>
    <mergeCell ref="C52:H52"/>
    <mergeCell ref="B53:I53"/>
    <mergeCell ref="C45:H45"/>
    <mergeCell ref="C46:H46"/>
    <mergeCell ref="C47:H47"/>
    <mergeCell ref="C48:H48"/>
    <mergeCell ref="C49:H49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2022-11-15T10:40:35Z</cp:lastPrinted>
  <dcterms:created xsi:type="dcterms:W3CDTF">2015-10-17T06:03:12Z</dcterms:created>
  <dcterms:modified xsi:type="dcterms:W3CDTF">2022-12-20T11:07:12Z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